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0" yWindow="65516" windowWidth="5810" windowHeight="6890" tabRatio="674" activeTab="0"/>
  </bookViews>
  <sheets>
    <sheet name="記録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<sst xmlns="http://schemas.openxmlformats.org/spreadsheetml/2006/main" count="173" uniqueCount="71">
  <si>
    <t>期日　</t>
  </si>
  <si>
    <t>会場　</t>
  </si>
  <si>
    <t>大会名</t>
  </si>
  <si>
    <t>[試合開始]</t>
  </si>
  <si>
    <t>[試合終了]</t>
  </si>
  <si>
    <t>[中断時間]</t>
  </si>
  <si>
    <t>[試合時間]</t>
  </si>
  <si>
    <t>整理番号</t>
  </si>
  <si>
    <t>チーム名</t>
  </si>
  <si>
    <t>計</t>
  </si>
  <si>
    <t>審判</t>
  </si>
  <si>
    <t>球審</t>
  </si>
  <si>
    <t>1塁</t>
  </si>
  <si>
    <t>2塁</t>
  </si>
  <si>
    <t>3塁</t>
  </si>
  <si>
    <t>記録員</t>
  </si>
  <si>
    <t>放送</t>
  </si>
  <si>
    <t>投－捕</t>
  </si>
  <si>
    <t>先攻</t>
  </si>
  <si>
    <t>－</t>
  </si>
  <si>
    <t>後攻</t>
  </si>
  <si>
    <t>(先攻)</t>
  </si>
  <si>
    <t>本塁打</t>
  </si>
  <si>
    <t>三塁打</t>
  </si>
  <si>
    <t>二塁打</t>
  </si>
  <si>
    <t>(後攻)</t>
  </si>
  <si>
    <t>球審</t>
  </si>
  <si>
    <t>－</t>
  </si>
  <si>
    <t>球審</t>
  </si>
  <si>
    <t>－</t>
  </si>
  <si>
    <t>第２０回全日本レディースソフトボール大会　県予選</t>
  </si>
  <si>
    <t>HMCレディース</t>
  </si>
  <si>
    <t>三馬チェリーズ</t>
  </si>
  <si>
    <t>牧</t>
  </si>
  <si>
    <t>金子</t>
  </si>
  <si>
    <t>瀬戸</t>
  </si>
  <si>
    <t>桑本</t>
  </si>
  <si>
    <t>七尾</t>
  </si>
  <si>
    <t>松</t>
  </si>
  <si>
    <t>前馬</t>
  </si>
  <si>
    <t>三ツ井</t>
  </si>
  <si>
    <t>塩崎</t>
  </si>
  <si>
    <t>山田、三階</t>
  </si>
  <si>
    <t>１回戦</t>
  </si>
  <si>
    <t>準決勝</t>
  </si>
  <si>
    <t>TKD</t>
  </si>
  <si>
    <t>乗地</t>
  </si>
  <si>
    <t>大西</t>
  </si>
  <si>
    <t>林</t>
  </si>
  <si>
    <t>三階</t>
  </si>
  <si>
    <t>野々市Dｓ</t>
  </si>
  <si>
    <t>モンキーズJr</t>
  </si>
  <si>
    <t>Ｘ</t>
  </si>
  <si>
    <t>大河</t>
  </si>
  <si>
    <t>岡本</t>
  </si>
  <si>
    <t>竹崎</t>
  </si>
  <si>
    <t>荒木</t>
  </si>
  <si>
    <t>森</t>
  </si>
  <si>
    <t>楠戸</t>
  </si>
  <si>
    <t>川原市、干間（な）</t>
  </si>
  <si>
    <t>小池</t>
  </si>
  <si>
    <t>野村</t>
  </si>
  <si>
    <t>内山</t>
  </si>
  <si>
    <t>干間（か）</t>
  </si>
  <si>
    <t>決勝</t>
  </si>
  <si>
    <t>佐竹</t>
  </si>
  <si>
    <t>種本</t>
  </si>
  <si>
    <t>干間（な）</t>
  </si>
  <si>
    <t>小池</t>
  </si>
  <si>
    <t>平成２７年６月１４日(日)</t>
  </si>
  <si>
    <t>金沢市　専光寺ソフトボール場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</si>
</sst>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間&quot;mm&quot;分&quot;"/>
  </numFmts>
  <fonts count="47">
    <font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ゴシック"/>
      <family val="3"/>
    </font>
    <font>
      <u val="single"/>
      <sz val="11"/>
      <name val="ＭＳ 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left" indent="1"/>
      <protection/>
    </xf>
    <xf numFmtId="0" fontId="8" fillId="0" borderId="10" xfId="0" applyFont="1" applyBorder="1" applyAlignment="1" applyProtection="1" quotePrefix="1">
      <alignment/>
      <protection/>
    </xf>
    <xf numFmtId="0" fontId="8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 indent="1"/>
      <protection/>
    </xf>
    <xf numFmtId="0" fontId="11" fillId="0" borderId="11" xfId="0" applyFont="1" applyBorder="1" applyAlignment="1" applyProtection="1">
      <alignment/>
      <protection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11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/>
      <protection/>
    </xf>
    <xf numFmtId="0" fontId="10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76" fontId="8" fillId="0" borderId="16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32" fontId="8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0" xfId="0" applyFont="1" applyBorder="1" applyAlignment="1" applyProtection="1">
      <alignment horizontal="left" indent="1"/>
      <protection/>
    </xf>
    <xf numFmtId="0" fontId="8" fillId="0" borderId="0" xfId="0" applyFont="1" applyBorder="1" applyAlignment="1" applyProtection="1" quotePrefix="1">
      <alignment/>
      <protection/>
    </xf>
    <xf numFmtId="0" fontId="8" fillId="0" borderId="0" xfId="0" applyFont="1" applyBorder="1" applyAlignment="1" applyProtection="1">
      <alignment/>
      <protection/>
    </xf>
    <xf numFmtId="56" fontId="8" fillId="0" borderId="0" xfId="0" applyNumberFormat="1" applyFont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38100</xdr:colOff>
      <xdr:row>4</xdr:row>
      <xdr:rowOff>0</xdr:rowOff>
    </xdr:from>
    <xdr:to>
      <xdr:col>21</xdr:col>
      <xdr:colOff>47625</xdr:colOff>
      <xdr:row>4</xdr:row>
      <xdr:rowOff>0</xdr:rowOff>
    </xdr:to>
    <xdr:sp>
      <xdr:nvSpPr>
        <xdr:cNvPr id="1" name="Rectangle 5"/>
        <xdr:cNvSpPr>
          <a:spLocks/>
        </xdr:cNvSpPr>
      </xdr:nvSpPr>
      <xdr:spPr>
        <a:xfrm>
          <a:off x="4610100" y="7239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20</xdr:col>
      <xdr:colOff>38100</xdr:colOff>
      <xdr:row>17</xdr:row>
      <xdr:rowOff>0</xdr:rowOff>
    </xdr:from>
    <xdr:to>
      <xdr:col>21</xdr:col>
      <xdr:colOff>47625</xdr:colOff>
      <xdr:row>17</xdr:row>
      <xdr:rowOff>0</xdr:rowOff>
    </xdr:to>
    <xdr:sp>
      <xdr:nvSpPr>
        <xdr:cNvPr id="2" name="Rectangle 9"/>
        <xdr:cNvSpPr>
          <a:spLocks/>
        </xdr:cNvSpPr>
      </xdr:nvSpPr>
      <xdr:spPr>
        <a:xfrm>
          <a:off x="4610100" y="28956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20</xdr:col>
      <xdr:colOff>38100</xdr:colOff>
      <xdr:row>4</xdr:row>
      <xdr:rowOff>0</xdr:rowOff>
    </xdr:from>
    <xdr:to>
      <xdr:col>21</xdr:col>
      <xdr:colOff>47625</xdr:colOff>
      <xdr:row>4</xdr:row>
      <xdr:rowOff>0</xdr:rowOff>
    </xdr:to>
    <xdr:sp>
      <xdr:nvSpPr>
        <xdr:cNvPr id="3" name="Rectangle 14"/>
        <xdr:cNvSpPr>
          <a:spLocks/>
        </xdr:cNvSpPr>
      </xdr:nvSpPr>
      <xdr:spPr>
        <a:xfrm>
          <a:off x="4610100" y="7239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20</xdr:col>
      <xdr:colOff>38100</xdr:colOff>
      <xdr:row>17</xdr:row>
      <xdr:rowOff>0</xdr:rowOff>
    </xdr:from>
    <xdr:to>
      <xdr:col>21</xdr:col>
      <xdr:colOff>47625</xdr:colOff>
      <xdr:row>17</xdr:row>
      <xdr:rowOff>0</xdr:rowOff>
    </xdr:to>
    <xdr:sp>
      <xdr:nvSpPr>
        <xdr:cNvPr id="4" name="Rectangle 18"/>
        <xdr:cNvSpPr>
          <a:spLocks/>
        </xdr:cNvSpPr>
      </xdr:nvSpPr>
      <xdr:spPr>
        <a:xfrm>
          <a:off x="4610100" y="28956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showGridLines="0" tabSelected="1" zoomScalePageLayoutView="0" workbookViewId="0" topLeftCell="A4">
      <selection activeCell="BD10" sqref="BD10"/>
    </sheetView>
  </sheetViews>
  <sheetFormatPr defaultColWidth="2.3984375" defaultRowHeight="14.25"/>
  <cols>
    <col min="1" max="38" width="2.3984375" style="4" customWidth="1"/>
    <col min="39" max="39" width="2.8984375" style="4" customWidth="1"/>
    <col min="40" max="40" width="1.1015625" style="4" customWidth="1"/>
    <col min="41" max="41" width="2.3984375" style="4" customWidth="1"/>
    <col min="42" max="16384" width="2.3984375" style="4" customWidth="1"/>
  </cols>
  <sheetData>
    <row r="1" spans="3:40" ht="14.25" customHeight="1">
      <c r="C1" s="4" t="s">
        <v>2</v>
      </c>
      <c r="G1" s="5" t="s">
        <v>30</v>
      </c>
      <c r="AM1" s="6"/>
      <c r="AN1" s="7"/>
    </row>
    <row r="2" spans="7:40" ht="14.25" customHeight="1">
      <c r="G2" s="5"/>
      <c r="AM2" s="6"/>
      <c r="AN2" s="7"/>
    </row>
    <row r="3" spans="6:40" ht="14.25" customHeight="1">
      <c r="F3" s="1" t="s">
        <v>0</v>
      </c>
      <c r="G3" s="2" t="s">
        <v>69</v>
      </c>
      <c r="H3" s="3"/>
      <c r="I3" s="3"/>
      <c r="J3" s="3"/>
      <c r="K3" s="3"/>
      <c r="L3" s="3"/>
      <c r="M3" s="3"/>
      <c r="AM3" s="6"/>
      <c r="AN3" s="48"/>
    </row>
    <row r="4" spans="6:40" ht="14.25" customHeight="1">
      <c r="F4" s="1" t="s">
        <v>1</v>
      </c>
      <c r="G4" s="2" t="s">
        <v>70</v>
      </c>
      <c r="H4" s="3"/>
      <c r="I4" s="3"/>
      <c r="J4" s="3"/>
      <c r="K4" s="3"/>
      <c r="L4" s="3"/>
      <c r="M4" s="3"/>
      <c r="AM4" s="6"/>
      <c r="AN4" s="48"/>
    </row>
    <row r="5" spans="39:40" ht="13.5">
      <c r="AM5" s="6"/>
      <c r="AN5" s="7"/>
    </row>
    <row r="6" spans="1:39" ht="12.75">
      <c r="A6" s="47" t="s">
        <v>43</v>
      </c>
      <c r="B6" s="47"/>
      <c r="C6" s="47"/>
      <c r="D6" s="9" t="s">
        <v>3</v>
      </c>
      <c r="E6" s="8"/>
      <c r="F6" s="9"/>
      <c r="G6" s="9"/>
      <c r="H6" s="42">
        <v>0.3666666666666667</v>
      </c>
      <c r="I6" s="42"/>
      <c r="J6" s="42"/>
      <c r="K6" s="42"/>
      <c r="L6" s="9" t="s">
        <v>4</v>
      </c>
      <c r="M6" s="8"/>
      <c r="N6" s="9"/>
      <c r="O6" s="8"/>
      <c r="P6" s="42">
        <v>0.41805555555555557</v>
      </c>
      <c r="Q6" s="42"/>
      <c r="R6" s="42"/>
      <c r="S6" s="42"/>
      <c r="T6" s="9" t="s">
        <v>5</v>
      </c>
      <c r="U6" s="8"/>
      <c r="V6" s="9"/>
      <c r="W6" s="10"/>
      <c r="X6" s="40"/>
      <c r="Y6" s="40"/>
      <c r="Z6" s="40"/>
      <c r="AA6" s="40"/>
      <c r="AB6" s="9" t="s">
        <v>6</v>
      </c>
      <c r="AC6" s="8"/>
      <c r="AD6" s="9"/>
      <c r="AE6" s="10"/>
      <c r="AF6" s="40">
        <f>IF(P6="","",P6-H6-X6)</f>
        <v>0.05138888888888887</v>
      </c>
      <c r="AG6" s="40"/>
      <c r="AH6" s="40"/>
      <c r="AI6" s="40"/>
      <c r="AJ6" s="43" t="s">
        <v>7</v>
      </c>
      <c r="AK6" s="43"/>
      <c r="AL6" s="43"/>
      <c r="AM6" s="10">
        <v>1</v>
      </c>
    </row>
    <row r="7" spans="1:39" ht="12.75">
      <c r="A7" s="11"/>
      <c r="B7" s="35" t="s">
        <v>8</v>
      </c>
      <c r="C7" s="41"/>
      <c r="D7" s="41"/>
      <c r="E7" s="41"/>
      <c r="F7" s="41"/>
      <c r="G7" s="41"/>
      <c r="H7" s="41"/>
      <c r="I7" s="36"/>
      <c r="J7" s="35">
        <v>1</v>
      </c>
      <c r="K7" s="36"/>
      <c r="L7" s="35">
        <v>2</v>
      </c>
      <c r="M7" s="36"/>
      <c r="N7" s="35">
        <v>3</v>
      </c>
      <c r="O7" s="36"/>
      <c r="P7" s="35">
        <v>4</v>
      </c>
      <c r="Q7" s="36"/>
      <c r="R7" s="35">
        <v>5</v>
      </c>
      <c r="S7" s="36"/>
      <c r="T7" s="35">
        <v>6</v>
      </c>
      <c r="U7" s="36"/>
      <c r="V7" s="35">
        <v>7</v>
      </c>
      <c r="W7" s="36"/>
      <c r="X7" s="35">
        <v>8</v>
      </c>
      <c r="Y7" s="36"/>
      <c r="Z7" s="35">
        <v>9</v>
      </c>
      <c r="AA7" s="36"/>
      <c r="AB7" s="35">
        <v>10</v>
      </c>
      <c r="AC7" s="36"/>
      <c r="AD7" s="35">
        <v>11</v>
      </c>
      <c r="AE7" s="36"/>
      <c r="AF7" s="35">
        <v>12</v>
      </c>
      <c r="AG7" s="36"/>
      <c r="AH7" s="35">
        <v>13</v>
      </c>
      <c r="AI7" s="36"/>
      <c r="AJ7" s="35">
        <v>14</v>
      </c>
      <c r="AK7" s="36"/>
      <c r="AL7" s="35" t="s">
        <v>9</v>
      </c>
      <c r="AM7" s="36"/>
    </row>
    <row r="8" spans="1:39" ht="13.5">
      <c r="A8" s="11"/>
      <c r="B8" s="37" t="s">
        <v>31</v>
      </c>
      <c r="C8" s="38"/>
      <c r="D8" s="38"/>
      <c r="E8" s="38"/>
      <c r="F8" s="38"/>
      <c r="G8" s="38"/>
      <c r="H8" s="38"/>
      <c r="I8" s="39"/>
      <c r="J8" s="35">
        <v>0</v>
      </c>
      <c r="K8" s="36"/>
      <c r="L8" s="35">
        <v>0</v>
      </c>
      <c r="M8" s="36"/>
      <c r="N8" s="35">
        <v>0</v>
      </c>
      <c r="O8" s="36"/>
      <c r="P8" s="35">
        <v>0</v>
      </c>
      <c r="Q8" s="36"/>
      <c r="R8" s="35">
        <v>0</v>
      </c>
      <c r="S8" s="36"/>
      <c r="T8" s="35"/>
      <c r="U8" s="36"/>
      <c r="V8" s="35"/>
      <c r="W8" s="36"/>
      <c r="X8" s="35"/>
      <c r="Y8" s="36"/>
      <c r="Z8" s="35"/>
      <c r="AA8" s="36"/>
      <c r="AB8" s="35"/>
      <c r="AC8" s="36"/>
      <c r="AD8" s="35"/>
      <c r="AE8" s="36"/>
      <c r="AF8" s="35"/>
      <c r="AG8" s="36"/>
      <c r="AH8" s="35"/>
      <c r="AI8" s="36"/>
      <c r="AJ8" s="35"/>
      <c r="AK8" s="36"/>
      <c r="AL8" s="33">
        <f>IF(J8="","",SUM(J8:AJ8))</f>
        <v>0</v>
      </c>
      <c r="AM8" s="34">
        <f>IF(AA8=0,"",IF(Z8=AA8+AE8+AF8+AG8+AK8,ROUND((AB8/AA8),3),"error"))</f>
      </c>
    </row>
    <row r="9" spans="1:39" ht="13.5">
      <c r="A9" s="11"/>
      <c r="B9" s="37" t="s">
        <v>32</v>
      </c>
      <c r="C9" s="38"/>
      <c r="D9" s="38"/>
      <c r="E9" s="38"/>
      <c r="F9" s="38"/>
      <c r="G9" s="38"/>
      <c r="H9" s="38"/>
      <c r="I9" s="39"/>
      <c r="J9" s="35">
        <v>3</v>
      </c>
      <c r="K9" s="36"/>
      <c r="L9" s="35">
        <v>0</v>
      </c>
      <c r="M9" s="36"/>
      <c r="N9" s="35">
        <v>0</v>
      </c>
      <c r="O9" s="36"/>
      <c r="P9" s="35">
        <v>3</v>
      </c>
      <c r="Q9" s="36"/>
      <c r="R9" s="35">
        <v>1</v>
      </c>
      <c r="S9" s="36"/>
      <c r="T9" s="35"/>
      <c r="U9" s="36"/>
      <c r="V9" s="35"/>
      <c r="W9" s="36"/>
      <c r="X9" s="35"/>
      <c r="Y9" s="36"/>
      <c r="Z9" s="35"/>
      <c r="AA9" s="36"/>
      <c r="AB9" s="35"/>
      <c r="AC9" s="36"/>
      <c r="AD9" s="35"/>
      <c r="AE9" s="36"/>
      <c r="AF9" s="35"/>
      <c r="AG9" s="36"/>
      <c r="AH9" s="35"/>
      <c r="AI9" s="36"/>
      <c r="AJ9" s="35"/>
      <c r="AK9" s="36"/>
      <c r="AL9" s="33">
        <f>IF(J9="","",SUM(J9:AJ9))</f>
        <v>7</v>
      </c>
      <c r="AM9" s="34">
        <f>IF(AA9=0,"",IF(Z9=AA9+AE9+AF9+AG9+AK9,ROUND((AB9/AA9),3),"error"))</f>
      </c>
    </row>
    <row r="10" spans="1:39" ht="12.75">
      <c r="A10" s="12"/>
      <c r="B10" s="31" t="s">
        <v>10</v>
      </c>
      <c r="C10" s="31"/>
      <c r="D10" s="31" t="s">
        <v>11</v>
      </c>
      <c r="E10" s="31"/>
      <c r="F10" s="32" t="s">
        <v>33</v>
      </c>
      <c r="G10" s="32"/>
      <c r="H10" s="32"/>
      <c r="I10" s="32"/>
      <c r="J10" s="31" t="s">
        <v>12</v>
      </c>
      <c r="K10" s="31"/>
      <c r="L10" s="32" t="s">
        <v>34</v>
      </c>
      <c r="M10" s="32"/>
      <c r="N10" s="32"/>
      <c r="O10" s="32"/>
      <c r="P10" s="31" t="s">
        <v>13</v>
      </c>
      <c r="Q10" s="31"/>
      <c r="R10" s="32" t="s">
        <v>35</v>
      </c>
      <c r="S10" s="32"/>
      <c r="T10" s="32"/>
      <c r="U10" s="32"/>
      <c r="V10" s="31" t="s">
        <v>14</v>
      </c>
      <c r="W10" s="31"/>
      <c r="X10" s="32" t="s">
        <v>36</v>
      </c>
      <c r="Y10" s="32"/>
      <c r="Z10" s="32"/>
      <c r="AA10" s="32"/>
      <c r="AB10" s="31" t="s">
        <v>15</v>
      </c>
      <c r="AC10" s="31"/>
      <c r="AD10" s="32" t="s">
        <v>37</v>
      </c>
      <c r="AE10" s="32"/>
      <c r="AF10" s="32"/>
      <c r="AG10" s="32"/>
      <c r="AH10" s="31" t="s">
        <v>16</v>
      </c>
      <c r="AI10" s="31"/>
      <c r="AJ10" s="32"/>
      <c r="AK10" s="32"/>
      <c r="AL10" s="32"/>
      <c r="AM10" s="32"/>
    </row>
    <row r="11" spans="1:36" ht="13.5">
      <c r="A11" s="13"/>
      <c r="B11" s="27" t="s">
        <v>17</v>
      </c>
      <c r="C11" s="27"/>
      <c r="D11" s="27"/>
      <c r="E11" s="14" t="s">
        <v>18</v>
      </c>
      <c r="F11" s="14"/>
      <c r="G11" s="28" t="str">
        <f>IF(+B8="","",B8)</f>
        <v>HMCレディース</v>
      </c>
      <c r="H11" s="28"/>
      <c r="I11" s="28"/>
      <c r="J11" s="28"/>
      <c r="K11" s="28"/>
      <c r="L11" s="28"/>
      <c r="M11" s="28"/>
      <c r="N11" s="28"/>
      <c r="O11" s="15"/>
      <c r="P11" s="15"/>
      <c r="R11" s="15"/>
      <c r="S11" s="15"/>
      <c r="T11" s="15" t="s">
        <v>38</v>
      </c>
      <c r="U11" s="15"/>
      <c r="V11" s="15"/>
      <c r="W11" s="15"/>
      <c r="X11" s="15"/>
      <c r="Y11" s="4" t="s">
        <v>19</v>
      </c>
      <c r="Z11" s="15"/>
      <c r="AA11" s="15"/>
      <c r="AB11" s="15" t="s">
        <v>41</v>
      </c>
      <c r="AC11" s="15"/>
      <c r="AD11" s="15"/>
      <c r="AE11" s="15"/>
      <c r="AF11" s="15"/>
      <c r="AG11" s="15"/>
      <c r="AH11" s="15"/>
      <c r="AI11" s="15"/>
      <c r="AJ11" s="15"/>
    </row>
    <row r="12" spans="1:36" ht="13.5">
      <c r="A12" s="13"/>
      <c r="B12" s="27" t="s">
        <v>17</v>
      </c>
      <c r="C12" s="27"/>
      <c r="D12" s="27"/>
      <c r="E12" s="14" t="s">
        <v>20</v>
      </c>
      <c r="F12" s="14"/>
      <c r="G12" s="28" t="str">
        <f>IF(+B9="","",B9)</f>
        <v>三馬チェリーズ</v>
      </c>
      <c r="H12" s="28"/>
      <c r="I12" s="28"/>
      <c r="J12" s="28"/>
      <c r="K12" s="28"/>
      <c r="L12" s="28"/>
      <c r="M12" s="28"/>
      <c r="N12" s="28"/>
      <c r="O12" s="15"/>
      <c r="P12" s="15"/>
      <c r="R12" s="15"/>
      <c r="S12" s="15"/>
      <c r="T12" s="15" t="s">
        <v>39</v>
      </c>
      <c r="U12" s="15"/>
      <c r="V12" s="15"/>
      <c r="W12" s="15"/>
      <c r="X12" s="15"/>
      <c r="Y12" s="4" t="s">
        <v>19</v>
      </c>
      <c r="Z12" s="15"/>
      <c r="AA12" s="15"/>
      <c r="AB12" s="15" t="s">
        <v>40</v>
      </c>
      <c r="AC12" s="15"/>
      <c r="AD12" s="15"/>
      <c r="AE12" s="15"/>
      <c r="AF12" s="15"/>
      <c r="AG12" s="15"/>
      <c r="AH12" s="15"/>
      <c r="AI12" s="15"/>
      <c r="AJ12" s="15"/>
    </row>
    <row r="13" spans="1:40" ht="12.75">
      <c r="A13" s="16"/>
      <c r="B13" s="17" t="s">
        <v>21</v>
      </c>
      <c r="C13" s="17"/>
      <c r="D13" s="30" t="s">
        <v>22</v>
      </c>
      <c r="E13" s="30"/>
      <c r="F13" s="18"/>
      <c r="G13" s="19"/>
      <c r="H13" s="20"/>
      <c r="I13" s="18"/>
      <c r="J13" s="18"/>
      <c r="K13" s="18"/>
      <c r="L13" s="18"/>
      <c r="M13" s="18"/>
      <c r="N13" s="18"/>
      <c r="O13" s="21"/>
      <c r="P13" s="29" t="s">
        <v>23</v>
      </c>
      <c r="Q13" s="29"/>
      <c r="R13" s="18"/>
      <c r="S13" s="19"/>
      <c r="T13" s="20"/>
      <c r="U13" s="18"/>
      <c r="V13" s="18"/>
      <c r="W13" s="18"/>
      <c r="X13" s="18"/>
      <c r="Y13" s="18"/>
      <c r="Z13" s="18"/>
      <c r="AA13" s="22"/>
      <c r="AB13" s="30" t="s">
        <v>24</v>
      </c>
      <c r="AC13" s="30"/>
      <c r="AD13" s="18"/>
      <c r="AE13" s="19"/>
      <c r="AF13" s="20"/>
      <c r="AG13" s="23"/>
      <c r="AH13" s="23"/>
      <c r="AI13" s="18"/>
      <c r="AJ13" s="18"/>
      <c r="AK13" s="18"/>
      <c r="AL13" s="18"/>
      <c r="AM13" s="14"/>
      <c r="AN13" s="24"/>
    </row>
    <row r="14" spans="1:40" ht="12.75">
      <c r="A14" s="16"/>
      <c r="B14" s="17" t="s">
        <v>25</v>
      </c>
      <c r="C14" s="17"/>
      <c r="D14" s="29" t="s">
        <v>22</v>
      </c>
      <c r="E14" s="29"/>
      <c r="F14" s="18"/>
      <c r="G14" s="19"/>
      <c r="H14" s="20"/>
      <c r="I14" s="18"/>
      <c r="J14" s="18"/>
      <c r="K14" s="18"/>
      <c r="L14" s="18"/>
      <c r="M14" s="18"/>
      <c r="N14" s="18"/>
      <c r="O14" s="21"/>
      <c r="P14" s="29" t="s">
        <v>23</v>
      </c>
      <c r="Q14" s="29"/>
      <c r="R14" s="18"/>
      <c r="S14" s="19" t="s">
        <v>42</v>
      </c>
      <c r="T14" s="20"/>
      <c r="U14" s="18"/>
      <c r="V14" s="18"/>
      <c r="W14" s="18"/>
      <c r="X14" s="18"/>
      <c r="Y14" s="18"/>
      <c r="Z14" s="18"/>
      <c r="AA14" s="22"/>
      <c r="AB14" s="30" t="s">
        <v>24</v>
      </c>
      <c r="AC14" s="30"/>
      <c r="AD14" s="18"/>
      <c r="AE14" s="19"/>
      <c r="AF14" s="20"/>
      <c r="AG14" s="18"/>
      <c r="AH14" s="18"/>
      <c r="AI14" s="18"/>
      <c r="AJ14" s="18"/>
      <c r="AK14" s="18"/>
      <c r="AL14" s="18"/>
      <c r="AM14" s="25"/>
      <c r="AN14" s="26"/>
    </row>
    <row r="15" spans="1:40" ht="12.75">
      <c r="A15" s="16"/>
      <c r="B15" s="17"/>
      <c r="C15" s="17"/>
      <c r="D15" s="16"/>
      <c r="E15" s="16"/>
      <c r="F15" s="44"/>
      <c r="G15" s="45"/>
      <c r="H15" s="46"/>
      <c r="I15" s="44"/>
      <c r="J15" s="44"/>
      <c r="K15" s="44"/>
      <c r="L15" s="44"/>
      <c r="M15" s="44"/>
      <c r="N15" s="44"/>
      <c r="O15" s="21"/>
      <c r="P15" s="16"/>
      <c r="Q15" s="16"/>
      <c r="R15" s="44"/>
      <c r="S15" s="45"/>
      <c r="T15" s="46"/>
      <c r="U15" s="44"/>
      <c r="V15" s="44"/>
      <c r="W15" s="44"/>
      <c r="X15" s="44"/>
      <c r="Y15" s="44"/>
      <c r="Z15" s="44"/>
      <c r="AA15" s="22"/>
      <c r="AB15" s="16"/>
      <c r="AC15" s="16"/>
      <c r="AD15" s="44"/>
      <c r="AE15" s="45"/>
      <c r="AF15" s="46"/>
      <c r="AG15" s="44"/>
      <c r="AH15" s="44"/>
      <c r="AI15" s="44"/>
      <c r="AJ15" s="44"/>
      <c r="AK15" s="44"/>
      <c r="AL15" s="44"/>
      <c r="AM15" s="25"/>
      <c r="AN15" s="26"/>
    </row>
    <row r="17" spans="1:39" ht="12.75">
      <c r="A17" s="47" t="s">
        <v>44</v>
      </c>
      <c r="B17" s="47"/>
      <c r="C17" s="47"/>
      <c r="D17" s="9" t="s">
        <v>3</v>
      </c>
      <c r="E17" s="8"/>
      <c r="F17" s="9"/>
      <c r="G17" s="9"/>
      <c r="H17" s="42">
        <v>0.43402777777777773</v>
      </c>
      <c r="I17" s="42"/>
      <c r="J17" s="42"/>
      <c r="K17" s="42"/>
      <c r="L17" s="9" t="s">
        <v>4</v>
      </c>
      <c r="M17" s="8"/>
      <c r="N17" s="9"/>
      <c r="O17" s="8"/>
      <c r="P17" s="42">
        <v>0.4895833333333333</v>
      </c>
      <c r="Q17" s="42"/>
      <c r="R17" s="42"/>
      <c r="S17" s="42"/>
      <c r="T17" s="9" t="s">
        <v>5</v>
      </c>
      <c r="U17" s="8"/>
      <c r="V17" s="9"/>
      <c r="W17" s="10"/>
      <c r="X17" s="40"/>
      <c r="Y17" s="40"/>
      <c r="Z17" s="40"/>
      <c r="AA17" s="40"/>
      <c r="AB17" s="9" t="s">
        <v>6</v>
      </c>
      <c r="AC17" s="8"/>
      <c r="AD17" s="9"/>
      <c r="AE17" s="10"/>
      <c r="AF17" s="40">
        <f>IF(P17="","",P17-H17-X17)</f>
        <v>0.05555555555555558</v>
      </c>
      <c r="AG17" s="40"/>
      <c r="AH17" s="40"/>
      <c r="AI17" s="40"/>
      <c r="AJ17" s="43" t="s">
        <v>7</v>
      </c>
      <c r="AK17" s="43"/>
      <c r="AL17" s="43"/>
      <c r="AM17" s="10">
        <f>AM6+1</f>
        <v>2</v>
      </c>
    </row>
    <row r="18" spans="1:39" ht="12.75">
      <c r="A18" s="11"/>
      <c r="B18" s="35" t="s">
        <v>8</v>
      </c>
      <c r="C18" s="41"/>
      <c r="D18" s="41"/>
      <c r="E18" s="41"/>
      <c r="F18" s="41"/>
      <c r="G18" s="41"/>
      <c r="H18" s="41"/>
      <c r="I18" s="36"/>
      <c r="J18" s="35">
        <v>1</v>
      </c>
      <c r="K18" s="36"/>
      <c r="L18" s="35">
        <v>2</v>
      </c>
      <c r="M18" s="36"/>
      <c r="N18" s="35">
        <v>3</v>
      </c>
      <c r="O18" s="36"/>
      <c r="P18" s="35">
        <v>4</v>
      </c>
      <c r="Q18" s="36"/>
      <c r="R18" s="35">
        <v>5</v>
      </c>
      <c r="S18" s="36"/>
      <c r="T18" s="35">
        <v>6</v>
      </c>
      <c r="U18" s="36"/>
      <c r="V18" s="35">
        <v>7</v>
      </c>
      <c r="W18" s="36"/>
      <c r="X18" s="35">
        <v>8</v>
      </c>
      <c r="Y18" s="36"/>
      <c r="Z18" s="35">
        <v>9</v>
      </c>
      <c r="AA18" s="36"/>
      <c r="AB18" s="35">
        <v>10</v>
      </c>
      <c r="AC18" s="36"/>
      <c r="AD18" s="35">
        <v>11</v>
      </c>
      <c r="AE18" s="36"/>
      <c r="AF18" s="35">
        <v>12</v>
      </c>
      <c r="AG18" s="36"/>
      <c r="AH18" s="35">
        <v>13</v>
      </c>
      <c r="AI18" s="36"/>
      <c r="AJ18" s="35">
        <v>14</v>
      </c>
      <c r="AK18" s="36"/>
      <c r="AL18" s="35" t="s">
        <v>9</v>
      </c>
      <c r="AM18" s="36"/>
    </row>
    <row r="19" spans="1:39" ht="13.5">
      <c r="A19" s="11"/>
      <c r="B19" s="37" t="s">
        <v>32</v>
      </c>
      <c r="C19" s="38"/>
      <c r="D19" s="38"/>
      <c r="E19" s="38"/>
      <c r="F19" s="38"/>
      <c r="G19" s="38"/>
      <c r="H19" s="38"/>
      <c r="I19" s="39"/>
      <c r="J19" s="35">
        <v>0</v>
      </c>
      <c r="K19" s="36"/>
      <c r="L19" s="35">
        <v>0</v>
      </c>
      <c r="M19" s="36"/>
      <c r="N19" s="35">
        <v>0</v>
      </c>
      <c r="O19" s="36"/>
      <c r="P19" s="35">
        <v>0</v>
      </c>
      <c r="Q19" s="36"/>
      <c r="R19" s="35">
        <v>0</v>
      </c>
      <c r="S19" s="36"/>
      <c r="T19" s="35">
        <v>1</v>
      </c>
      <c r="U19" s="36"/>
      <c r="V19" s="35">
        <v>0</v>
      </c>
      <c r="W19" s="36"/>
      <c r="X19" s="35"/>
      <c r="Y19" s="36"/>
      <c r="Z19" s="35"/>
      <c r="AA19" s="36"/>
      <c r="AB19" s="35"/>
      <c r="AC19" s="36"/>
      <c r="AD19" s="35"/>
      <c r="AE19" s="36"/>
      <c r="AF19" s="35"/>
      <c r="AG19" s="36"/>
      <c r="AH19" s="35"/>
      <c r="AI19" s="36"/>
      <c r="AJ19" s="35"/>
      <c r="AK19" s="36"/>
      <c r="AL19" s="33">
        <f>IF(J19="","",SUM(J19:AJ19))</f>
        <v>1</v>
      </c>
      <c r="AM19" s="34">
        <f>IF(AA19=0,"",IF(Z19=AA19+AE19+AF19+AG19+AK19,ROUND((AB19/AA19),3),"error"))</f>
      </c>
    </row>
    <row r="20" spans="1:39" ht="13.5">
      <c r="A20" s="11"/>
      <c r="B20" s="37" t="s">
        <v>45</v>
      </c>
      <c r="C20" s="38"/>
      <c r="D20" s="38"/>
      <c r="E20" s="38"/>
      <c r="F20" s="38"/>
      <c r="G20" s="38"/>
      <c r="H20" s="38"/>
      <c r="I20" s="39"/>
      <c r="J20" s="35">
        <v>0</v>
      </c>
      <c r="K20" s="36"/>
      <c r="L20" s="35">
        <v>0</v>
      </c>
      <c r="M20" s="36"/>
      <c r="N20" s="35">
        <v>0</v>
      </c>
      <c r="O20" s="36"/>
      <c r="P20" s="35">
        <v>0</v>
      </c>
      <c r="Q20" s="36"/>
      <c r="R20" s="35">
        <v>2</v>
      </c>
      <c r="S20" s="36"/>
      <c r="T20" s="35">
        <v>0</v>
      </c>
      <c r="U20" s="36"/>
      <c r="V20" s="35">
        <v>0</v>
      </c>
      <c r="W20" s="36"/>
      <c r="X20" s="35"/>
      <c r="Y20" s="36"/>
      <c r="Z20" s="35"/>
      <c r="AA20" s="36"/>
      <c r="AB20" s="35"/>
      <c r="AC20" s="36"/>
      <c r="AD20" s="35"/>
      <c r="AE20" s="36"/>
      <c r="AF20" s="35"/>
      <c r="AG20" s="36"/>
      <c r="AH20" s="35"/>
      <c r="AI20" s="36"/>
      <c r="AJ20" s="35"/>
      <c r="AK20" s="36"/>
      <c r="AL20" s="33">
        <f>IF(J20="","",SUM(J20:AJ20))</f>
        <v>2</v>
      </c>
      <c r="AM20" s="34">
        <f>IF(AA20=0,"",IF(Z20=AA20+AE20+AF20+AG20+AK20,ROUND((AB20/AA20),3),"error"))</f>
      </c>
    </row>
    <row r="21" spans="1:39" ht="12.75">
      <c r="A21" s="12"/>
      <c r="B21" s="31" t="s">
        <v>10</v>
      </c>
      <c r="C21" s="31"/>
      <c r="D21" s="31" t="s">
        <v>26</v>
      </c>
      <c r="E21" s="31"/>
      <c r="F21" s="32" t="s">
        <v>46</v>
      </c>
      <c r="G21" s="32"/>
      <c r="H21" s="32"/>
      <c r="I21" s="32"/>
      <c r="J21" s="31" t="s">
        <v>12</v>
      </c>
      <c r="K21" s="31"/>
      <c r="L21" s="32" t="s">
        <v>35</v>
      </c>
      <c r="M21" s="32"/>
      <c r="N21" s="32"/>
      <c r="O21" s="32"/>
      <c r="P21" s="31" t="s">
        <v>13</v>
      </c>
      <c r="Q21" s="31"/>
      <c r="R21" s="32" t="s">
        <v>34</v>
      </c>
      <c r="S21" s="32"/>
      <c r="T21" s="32"/>
      <c r="U21" s="32"/>
      <c r="V21" s="31" t="s">
        <v>14</v>
      </c>
      <c r="W21" s="31"/>
      <c r="X21" s="32" t="s">
        <v>33</v>
      </c>
      <c r="Y21" s="32"/>
      <c r="Z21" s="32"/>
      <c r="AA21" s="32"/>
      <c r="AB21" s="31" t="s">
        <v>15</v>
      </c>
      <c r="AC21" s="31"/>
      <c r="AD21" s="32" t="s">
        <v>37</v>
      </c>
      <c r="AE21" s="32"/>
      <c r="AF21" s="32"/>
      <c r="AG21" s="32"/>
      <c r="AH21" s="31" t="s">
        <v>16</v>
      </c>
      <c r="AI21" s="31"/>
      <c r="AJ21" s="32"/>
      <c r="AK21" s="32"/>
      <c r="AL21" s="32"/>
      <c r="AM21" s="32"/>
    </row>
    <row r="22" spans="1:36" ht="13.5">
      <c r="A22" s="13"/>
      <c r="B22" s="27" t="s">
        <v>17</v>
      </c>
      <c r="C22" s="27"/>
      <c r="D22" s="27"/>
      <c r="E22" s="14" t="s">
        <v>18</v>
      </c>
      <c r="F22" s="14"/>
      <c r="G22" s="28" t="str">
        <f>IF(+B19="","",B19)</f>
        <v>三馬チェリーズ</v>
      </c>
      <c r="H22" s="28"/>
      <c r="I22" s="28"/>
      <c r="J22" s="28"/>
      <c r="K22" s="28"/>
      <c r="L22" s="28"/>
      <c r="M22" s="28"/>
      <c r="N22" s="28"/>
      <c r="O22" s="15"/>
      <c r="P22" s="15"/>
      <c r="Q22" s="15"/>
      <c r="R22" s="15"/>
      <c r="S22" s="15"/>
      <c r="T22" s="15" t="s">
        <v>39</v>
      </c>
      <c r="U22" s="15"/>
      <c r="V22" s="15"/>
      <c r="W22" s="15"/>
      <c r="X22" s="15"/>
      <c r="Y22" s="4" t="s">
        <v>27</v>
      </c>
      <c r="Z22" s="15"/>
      <c r="AA22" s="15"/>
      <c r="AB22" s="15" t="s">
        <v>40</v>
      </c>
      <c r="AC22" s="15"/>
      <c r="AD22" s="15"/>
      <c r="AE22" s="15"/>
      <c r="AF22" s="15"/>
      <c r="AG22" s="15"/>
      <c r="AH22" s="15"/>
      <c r="AI22" s="15"/>
      <c r="AJ22" s="15"/>
    </row>
    <row r="23" spans="1:36" ht="13.5">
      <c r="A23" s="13"/>
      <c r="B23" s="27" t="s">
        <v>17</v>
      </c>
      <c r="C23" s="27"/>
      <c r="D23" s="27"/>
      <c r="E23" s="14" t="s">
        <v>20</v>
      </c>
      <c r="F23" s="14"/>
      <c r="G23" s="28" t="str">
        <f>IF(+B20="","",B20)</f>
        <v>TKD</v>
      </c>
      <c r="H23" s="28"/>
      <c r="I23" s="28"/>
      <c r="J23" s="28"/>
      <c r="K23" s="28"/>
      <c r="L23" s="28"/>
      <c r="M23" s="28"/>
      <c r="N23" s="28"/>
      <c r="O23" s="15"/>
      <c r="P23" s="15"/>
      <c r="Q23" s="15"/>
      <c r="R23" s="15"/>
      <c r="S23" s="15"/>
      <c r="T23" s="15" t="s">
        <v>47</v>
      </c>
      <c r="U23" s="15"/>
      <c r="V23" s="15"/>
      <c r="W23" s="15"/>
      <c r="X23" s="15"/>
      <c r="Y23" s="4" t="s">
        <v>27</v>
      </c>
      <c r="Z23" s="15"/>
      <c r="AA23" s="15"/>
      <c r="AB23" s="15" t="s">
        <v>48</v>
      </c>
      <c r="AC23" s="15"/>
      <c r="AD23" s="15"/>
      <c r="AE23" s="15"/>
      <c r="AF23" s="15"/>
      <c r="AG23" s="15"/>
      <c r="AH23" s="15"/>
      <c r="AI23" s="15"/>
      <c r="AJ23" s="15"/>
    </row>
    <row r="24" spans="1:40" ht="12.75">
      <c r="A24" s="16"/>
      <c r="B24" s="17" t="s">
        <v>21</v>
      </c>
      <c r="C24" s="17"/>
      <c r="D24" s="30" t="s">
        <v>22</v>
      </c>
      <c r="E24" s="30"/>
      <c r="F24" s="18"/>
      <c r="G24" s="19"/>
      <c r="H24" s="20"/>
      <c r="I24" s="18"/>
      <c r="J24" s="18"/>
      <c r="K24" s="18"/>
      <c r="L24" s="18"/>
      <c r="M24" s="18"/>
      <c r="N24" s="18"/>
      <c r="O24" s="21"/>
      <c r="P24" s="29" t="s">
        <v>23</v>
      </c>
      <c r="Q24" s="29"/>
      <c r="R24" s="18"/>
      <c r="S24" s="19" t="s">
        <v>49</v>
      </c>
      <c r="T24" s="20"/>
      <c r="U24" s="18"/>
      <c r="V24" s="18"/>
      <c r="W24" s="18"/>
      <c r="X24" s="18"/>
      <c r="Y24" s="18"/>
      <c r="Z24" s="18"/>
      <c r="AA24" s="22"/>
      <c r="AB24" s="30" t="s">
        <v>24</v>
      </c>
      <c r="AC24" s="30"/>
      <c r="AD24" s="18"/>
      <c r="AE24" s="19"/>
      <c r="AF24" s="20"/>
      <c r="AG24" s="23"/>
      <c r="AH24" s="23"/>
      <c r="AI24" s="18"/>
      <c r="AJ24" s="18"/>
      <c r="AK24" s="18"/>
      <c r="AL24" s="18"/>
      <c r="AM24" s="14"/>
      <c r="AN24" s="24"/>
    </row>
    <row r="25" spans="1:40" ht="12.75">
      <c r="A25" s="16"/>
      <c r="B25" s="17" t="s">
        <v>25</v>
      </c>
      <c r="C25" s="17"/>
      <c r="D25" s="29" t="s">
        <v>22</v>
      </c>
      <c r="E25" s="29"/>
      <c r="F25" s="18"/>
      <c r="G25" s="19"/>
      <c r="H25" s="20"/>
      <c r="I25" s="18"/>
      <c r="J25" s="18"/>
      <c r="K25" s="18"/>
      <c r="L25" s="18"/>
      <c r="M25" s="18"/>
      <c r="N25" s="18"/>
      <c r="O25" s="21"/>
      <c r="P25" s="29" t="s">
        <v>23</v>
      </c>
      <c r="Q25" s="29"/>
      <c r="R25" s="18"/>
      <c r="S25" s="19"/>
      <c r="T25" s="20"/>
      <c r="U25" s="18"/>
      <c r="V25" s="18"/>
      <c r="W25" s="18"/>
      <c r="X25" s="18"/>
      <c r="Y25" s="18"/>
      <c r="Z25" s="18"/>
      <c r="AA25" s="22"/>
      <c r="AB25" s="30" t="s">
        <v>24</v>
      </c>
      <c r="AC25" s="30"/>
      <c r="AD25" s="18"/>
      <c r="AE25" s="19"/>
      <c r="AF25" s="20"/>
      <c r="AG25" s="18"/>
      <c r="AH25" s="18"/>
      <c r="AI25" s="18"/>
      <c r="AJ25" s="18"/>
      <c r="AK25" s="18"/>
      <c r="AL25" s="18"/>
      <c r="AM25" s="25"/>
      <c r="AN25" s="26"/>
    </row>
    <row r="26" spans="1:40" ht="12.75">
      <c r="A26" s="16"/>
      <c r="B26" s="17"/>
      <c r="C26" s="17"/>
      <c r="D26" s="16"/>
      <c r="E26" s="16"/>
      <c r="F26" s="44"/>
      <c r="G26" s="45"/>
      <c r="H26" s="46"/>
      <c r="I26" s="44"/>
      <c r="J26" s="44"/>
      <c r="K26" s="44"/>
      <c r="L26" s="44"/>
      <c r="M26" s="44"/>
      <c r="N26" s="44"/>
      <c r="O26" s="21"/>
      <c r="P26" s="16"/>
      <c r="Q26" s="16"/>
      <c r="R26" s="44"/>
      <c r="S26" s="45"/>
      <c r="T26" s="46"/>
      <c r="U26" s="44"/>
      <c r="V26" s="44"/>
      <c r="W26" s="44"/>
      <c r="X26" s="44"/>
      <c r="Y26" s="44"/>
      <c r="Z26" s="44"/>
      <c r="AA26" s="22"/>
      <c r="AB26" s="16"/>
      <c r="AC26" s="16"/>
      <c r="AD26" s="44"/>
      <c r="AE26" s="45"/>
      <c r="AF26" s="46"/>
      <c r="AG26" s="44"/>
      <c r="AH26" s="44"/>
      <c r="AI26" s="44"/>
      <c r="AJ26" s="44"/>
      <c r="AK26" s="44"/>
      <c r="AL26" s="44"/>
      <c r="AM26" s="25"/>
      <c r="AN26" s="26"/>
    </row>
    <row r="27" ht="12.75">
      <c r="AM27" s="6"/>
    </row>
    <row r="28" spans="1:39" ht="12.75">
      <c r="A28" s="47" t="s">
        <v>44</v>
      </c>
      <c r="B28" s="47"/>
      <c r="C28" s="47"/>
      <c r="D28" s="9" t="s">
        <v>3</v>
      </c>
      <c r="E28" s="8"/>
      <c r="F28" s="9"/>
      <c r="G28" s="9"/>
      <c r="H28" s="42">
        <v>0.3673611111111111</v>
      </c>
      <c r="I28" s="42"/>
      <c r="J28" s="42"/>
      <c r="K28" s="42"/>
      <c r="L28" s="9" t="s">
        <v>4</v>
      </c>
      <c r="M28" s="8"/>
      <c r="N28" s="9"/>
      <c r="O28" s="8"/>
      <c r="P28" s="42">
        <v>0.4291666666666667</v>
      </c>
      <c r="Q28" s="42"/>
      <c r="R28" s="42"/>
      <c r="S28" s="42"/>
      <c r="T28" s="9" t="s">
        <v>5</v>
      </c>
      <c r="U28" s="8"/>
      <c r="V28" s="9"/>
      <c r="W28" s="10"/>
      <c r="X28" s="40"/>
      <c r="Y28" s="40"/>
      <c r="Z28" s="40"/>
      <c r="AA28" s="40"/>
      <c r="AB28" s="9" t="s">
        <v>6</v>
      </c>
      <c r="AC28" s="8"/>
      <c r="AD28" s="9"/>
      <c r="AE28" s="10"/>
      <c r="AF28" s="40">
        <f>IF(P28="","",P28-H28-X28)</f>
        <v>0.061805555555555614</v>
      </c>
      <c r="AG28" s="40"/>
      <c r="AH28" s="40"/>
      <c r="AI28" s="40"/>
      <c r="AJ28" s="43" t="s">
        <v>7</v>
      </c>
      <c r="AK28" s="43"/>
      <c r="AL28" s="43"/>
      <c r="AM28" s="10">
        <f>AM17+1</f>
        <v>3</v>
      </c>
    </row>
    <row r="29" spans="1:39" ht="12.75">
      <c r="A29" s="11"/>
      <c r="B29" s="35" t="s">
        <v>8</v>
      </c>
      <c r="C29" s="41"/>
      <c r="D29" s="41"/>
      <c r="E29" s="41"/>
      <c r="F29" s="41"/>
      <c r="G29" s="41"/>
      <c r="H29" s="41"/>
      <c r="I29" s="36"/>
      <c r="J29" s="35">
        <v>1</v>
      </c>
      <c r="K29" s="36"/>
      <c r="L29" s="35">
        <v>2</v>
      </c>
      <c r="M29" s="36"/>
      <c r="N29" s="35">
        <v>3</v>
      </c>
      <c r="O29" s="36"/>
      <c r="P29" s="35">
        <v>4</v>
      </c>
      <c r="Q29" s="36"/>
      <c r="R29" s="35">
        <v>5</v>
      </c>
      <c r="S29" s="36"/>
      <c r="T29" s="35">
        <v>6</v>
      </c>
      <c r="U29" s="36"/>
      <c r="V29" s="35">
        <v>7</v>
      </c>
      <c r="W29" s="36"/>
      <c r="X29" s="35">
        <v>8</v>
      </c>
      <c r="Y29" s="36"/>
      <c r="Z29" s="35">
        <v>9</v>
      </c>
      <c r="AA29" s="36"/>
      <c r="AB29" s="35">
        <v>10</v>
      </c>
      <c r="AC29" s="36"/>
      <c r="AD29" s="35">
        <v>11</v>
      </c>
      <c r="AE29" s="36"/>
      <c r="AF29" s="35">
        <v>12</v>
      </c>
      <c r="AG29" s="36"/>
      <c r="AH29" s="35">
        <v>13</v>
      </c>
      <c r="AI29" s="36"/>
      <c r="AJ29" s="35">
        <v>14</v>
      </c>
      <c r="AK29" s="36"/>
      <c r="AL29" s="35" t="s">
        <v>9</v>
      </c>
      <c r="AM29" s="36"/>
    </row>
    <row r="30" spans="1:39" ht="13.5">
      <c r="A30" s="11"/>
      <c r="B30" s="37" t="s">
        <v>50</v>
      </c>
      <c r="C30" s="38"/>
      <c r="D30" s="38"/>
      <c r="E30" s="38"/>
      <c r="F30" s="38"/>
      <c r="G30" s="38"/>
      <c r="H30" s="38"/>
      <c r="I30" s="39"/>
      <c r="J30" s="35">
        <v>0</v>
      </c>
      <c r="K30" s="36"/>
      <c r="L30" s="35">
        <v>0</v>
      </c>
      <c r="M30" s="36"/>
      <c r="N30" s="35">
        <v>0</v>
      </c>
      <c r="O30" s="36"/>
      <c r="P30" s="35">
        <v>0</v>
      </c>
      <c r="Q30" s="36"/>
      <c r="R30" s="35">
        <v>0</v>
      </c>
      <c r="S30" s="36"/>
      <c r="T30" s="35">
        <v>0</v>
      </c>
      <c r="U30" s="36"/>
      <c r="V30" s="35">
        <v>0</v>
      </c>
      <c r="W30" s="36"/>
      <c r="X30" s="35"/>
      <c r="Y30" s="36"/>
      <c r="Z30" s="35"/>
      <c r="AA30" s="36"/>
      <c r="AB30" s="35"/>
      <c r="AC30" s="36"/>
      <c r="AD30" s="35"/>
      <c r="AE30" s="36"/>
      <c r="AF30" s="35"/>
      <c r="AG30" s="36"/>
      <c r="AH30" s="35"/>
      <c r="AI30" s="36"/>
      <c r="AJ30" s="35"/>
      <c r="AK30" s="36"/>
      <c r="AL30" s="33">
        <f>IF(J30="","",SUM(J30:AJ30))</f>
        <v>0</v>
      </c>
      <c r="AM30" s="34">
        <f>IF(AA30=0,"",IF(Z30=AA30+AE30+AF30+AG30+AK30,ROUND((AB30/AA30),3),"error"))</f>
      </c>
    </row>
    <row r="31" spans="1:39" ht="13.5">
      <c r="A31" s="11"/>
      <c r="B31" s="37" t="s">
        <v>51</v>
      </c>
      <c r="C31" s="38"/>
      <c r="D31" s="38"/>
      <c r="E31" s="38"/>
      <c r="F31" s="38"/>
      <c r="G31" s="38"/>
      <c r="H31" s="38"/>
      <c r="I31" s="39"/>
      <c r="J31" s="35">
        <v>1</v>
      </c>
      <c r="K31" s="36"/>
      <c r="L31" s="35">
        <v>0</v>
      </c>
      <c r="M31" s="36"/>
      <c r="N31" s="35">
        <v>1</v>
      </c>
      <c r="O31" s="36"/>
      <c r="P31" s="35">
        <v>2</v>
      </c>
      <c r="Q31" s="36"/>
      <c r="R31" s="35">
        <v>0</v>
      </c>
      <c r="S31" s="36"/>
      <c r="T31" s="35">
        <v>0</v>
      </c>
      <c r="U31" s="36"/>
      <c r="V31" s="35" t="s">
        <v>52</v>
      </c>
      <c r="W31" s="36"/>
      <c r="X31" s="35"/>
      <c r="Y31" s="36"/>
      <c r="Z31" s="35"/>
      <c r="AA31" s="36"/>
      <c r="AB31" s="35"/>
      <c r="AC31" s="36"/>
      <c r="AD31" s="35"/>
      <c r="AE31" s="36"/>
      <c r="AF31" s="35"/>
      <c r="AG31" s="36"/>
      <c r="AH31" s="35"/>
      <c r="AI31" s="36"/>
      <c r="AJ31" s="35"/>
      <c r="AK31" s="36"/>
      <c r="AL31" s="33">
        <f>IF(J31="","",SUM(J31:AJ31))</f>
        <v>4</v>
      </c>
      <c r="AM31" s="34">
        <f>IF(AA31=0,"",IF(Z31=AA31+AE31+AF31+AG31+AK31,ROUND((AB31/AA31),3),"error"))</f>
      </c>
    </row>
    <row r="32" spans="1:39" ht="12.75">
      <c r="A32" s="12"/>
      <c r="B32" s="31" t="s">
        <v>10</v>
      </c>
      <c r="C32" s="31"/>
      <c r="D32" s="31" t="s">
        <v>28</v>
      </c>
      <c r="E32" s="31"/>
      <c r="F32" s="32" t="s">
        <v>53</v>
      </c>
      <c r="G32" s="32"/>
      <c r="H32" s="32"/>
      <c r="I32" s="32"/>
      <c r="J32" s="31" t="s">
        <v>12</v>
      </c>
      <c r="K32" s="31"/>
      <c r="L32" s="32" t="s">
        <v>54</v>
      </c>
      <c r="M32" s="32"/>
      <c r="N32" s="32"/>
      <c r="O32" s="32"/>
      <c r="P32" s="31" t="s">
        <v>13</v>
      </c>
      <c r="Q32" s="31"/>
      <c r="R32" s="32" t="s">
        <v>55</v>
      </c>
      <c r="S32" s="32"/>
      <c r="T32" s="32"/>
      <c r="U32" s="32"/>
      <c r="V32" s="31" t="s">
        <v>14</v>
      </c>
      <c r="W32" s="31"/>
      <c r="X32" s="32" t="s">
        <v>56</v>
      </c>
      <c r="Y32" s="32"/>
      <c r="Z32" s="32"/>
      <c r="AA32" s="32"/>
      <c r="AB32" s="31" t="s">
        <v>15</v>
      </c>
      <c r="AC32" s="31"/>
      <c r="AD32" s="32" t="s">
        <v>57</v>
      </c>
      <c r="AE32" s="32"/>
      <c r="AF32" s="32"/>
      <c r="AG32" s="32"/>
      <c r="AH32" s="31" t="s">
        <v>16</v>
      </c>
      <c r="AI32" s="31"/>
      <c r="AJ32" s="32"/>
      <c r="AK32" s="32"/>
      <c r="AL32" s="32"/>
      <c r="AM32" s="32"/>
    </row>
    <row r="33" spans="1:36" ht="13.5">
      <c r="A33" s="13"/>
      <c r="B33" s="27" t="s">
        <v>17</v>
      </c>
      <c r="C33" s="27"/>
      <c r="D33" s="27"/>
      <c r="E33" s="14" t="s">
        <v>18</v>
      </c>
      <c r="F33" s="14"/>
      <c r="G33" s="28" t="str">
        <f>IF(+B30="","",B30)</f>
        <v>野々市Dｓ</v>
      </c>
      <c r="H33" s="28"/>
      <c r="I33" s="28"/>
      <c r="J33" s="28"/>
      <c r="K33" s="28"/>
      <c r="L33" s="28"/>
      <c r="M33" s="28"/>
      <c r="N33" s="28"/>
      <c r="O33" s="15"/>
      <c r="P33" s="15"/>
      <c r="Q33" s="15"/>
      <c r="R33" s="15"/>
      <c r="S33" s="15"/>
      <c r="T33" s="15" t="s">
        <v>58</v>
      </c>
      <c r="U33" s="15"/>
      <c r="V33" s="15"/>
      <c r="W33" s="15"/>
      <c r="X33" s="15"/>
      <c r="Y33" s="4" t="s">
        <v>29</v>
      </c>
      <c r="Z33" s="15"/>
      <c r="AA33" s="15"/>
      <c r="AB33" s="15" t="s">
        <v>61</v>
      </c>
      <c r="AC33" s="15"/>
      <c r="AD33" s="15"/>
      <c r="AE33" s="15"/>
      <c r="AF33" s="15"/>
      <c r="AG33" s="15"/>
      <c r="AH33" s="15"/>
      <c r="AI33" s="15"/>
      <c r="AJ33" s="15"/>
    </row>
    <row r="34" spans="1:36" ht="13.5">
      <c r="A34" s="13"/>
      <c r="B34" s="27" t="s">
        <v>17</v>
      </c>
      <c r="C34" s="27"/>
      <c r="D34" s="27"/>
      <c r="E34" s="14" t="s">
        <v>20</v>
      </c>
      <c r="F34" s="14"/>
      <c r="G34" s="28" t="str">
        <f>IF(+B31="","",B31)</f>
        <v>モンキーズJr</v>
      </c>
      <c r="H34" s="28"/>
      <c r="I34" s="28"/>
      <c r="J34" s="28"/>
      <c r="K34" s="28"/>
      <c r="L34" s="28"/>
      <c r="M34" s="28"/>
      <c r="N34" s="28"/>
      <c r="O34" s="15"/>
      <c r="P34" s="15"/>
      <c r="Q34" s="15" t="s">
        <v>59</v>
      </c>
      <c r="R34" s="15"/>
      <c r="S34" s="15"/>
      <c r="T34" s="15"/>
      <c r="U34" s="15"/>
      <c r="V34" s="15"/>
      <c r="W34" s="15"/>
      <c r="X34" s="15"/>
      <c r="Y34" s="4" t="s">
        <v>29</v>
      </c>
      <c r="Z34" s="15"/>
      <c r="AA34" s="15"/>
      <c r="AB34" s="15" t="s">
        <v>60</v>
      </c>
      <c r="AC34" s="15"/>
      <c r="AD34" s="15"/>
      <c r="AE34" s="15"/>
      <c r="AF34" s="15"/>
      <c r="AG34" s="15"/>
      <c r="AH34" s="15"/>
      <c r="AI34" s="15"/>
      <c r="AJ34" s="15"/>
    </row>
    <row r="35" spans="1:40" ht="12.75">
      <c r="A35" s="16"/>
      <c r="B35" s="17" t="s">
        <v>21</v>
      </c>
      <c r="C35" s="17"/>
      <c r="D35" s="30" t="s">
        <v>22</v>
      </c>
      <c r="E35" s="30"/>
      <c r="F35" s="18"/>
      <c r="G35" s="19"/>
      <c r="H35" s="20"/>
      <c r="I35" s="18"/>
      <c r="J35" s="18"/>
      <c r="K35" s="18"/>
      <c r="L35" s="18"/>
      <c r="M35" s="18"/>
      <c r="N35" s="18"/>
      <c r="O35" s="21"/>
      <c r="P35" s="29" t="s">
        <v>23</v>
      </c>
      <c r="Q35" s="29"/>
      <c r="R35" s="18"/>
      <c r="S35" s="19"/>
      <c r="T35" s="20"/>
      <c r="U35" s="18"/>
      <c r="V35" s="18"/>
      <c r="W35" s="18"/>
      <c r="X35" s="18"/>
      <c r="Y35" s="18"/>
      <c r="Z35" s="18"/>
      <c r="AA35" s="22"/>
      <c r="AB35" s="30" t="s">
        <v>24</v>
      </c>
      <c r="AC35" s="30"/>
      <c r="AD35" s="18"/>
      <c r="AE35" s="15" t="s">
        <v>58</v>
      </c>
      <c r="AF35" s="20"/>
      <c r="AG35" s="23"/>
      <c r="AH35" s="23"/>
      <c r="AI35" s="18"/>
      <c r="AJ35" s="18"/>
      <c r="AK35" s="18"/>
      <c r="AL35" s="18"/>
      <c r="AM35" s="14"/>
      <c r="AN35" s="24"/>
    </row>
    <row r="36" spans="1:40" ht="12.75">
      <c r="A36" s="16"/>
      <c r="B36" s="17" t="s">
        <v>25</v>
      </c>
      <c r="C36" s="17"/>
      <c r="D36" s="29" t="s">
        <v>22</v>
      </c>
      <c r="E36" s="29"/>
      <c r="F36" s="18"/>
      <c r="G36" s="19"/>
      <c r="H36" s="20"/>
      <c r="I36" s="18"/>
      <c r="J36" s="18"/>
      <c r="K36" s="18"/>
      <c r="L36" s="18"/>
      <c r="M36" s="18"/>
      <c r="N36" s="18"/>
      <c r="O36" s="21"/>
      <c r="P36" s="29" t="s">
        <v>23</v>
      </c>
      <c r="Q36" s="29"/>
      <c r="R36" s="18"/>
      <c r="S36" s="19" t="s">
        <v>62</v>
      </c>
      <c r="T36" s="20"/>
      <c r="U36" s="18"/>
      <c r="V36" s="18"/>
      <c r="W36" s="18"/>
      <c r="X36" s="18"/>
      <c r="Y36" s="18"/>
      <c r="Z36" s="18"/>
      <c r="AA36" s="22"/>
      <c r="AB36" s="30" t="s">
        <v>24</v>
      </c>
      <c r="AC36" s="30"/>
      <c r="AD36" s="18"/>
      <c r="AE36" s="15" t="s">
        <v>63</v>
      </c>
      <c r="AF36" s="20"/>
      <c r="AG36" s="18"/>
      <c r="AH36" s="18"/>
      <c r="AI36" s="18"/>
      <c r="AJ36" s="18"/>
      <c r="AK36" s="18"/>
      <c r="AL36" s="18"/>
      <c r="AM36" s="25"/>
      <c r="AN36" s="26"/>
    </row>
    <row r="37" spans="1:40" ht="12.75">
      <c r="A37" s="16"/>
      <c r="B37" s="17"/>
      <c r="C37" s="17"/>
      <c r="D37" s="16"/>
      <c r="E37" s="16"/>
      <c r="F37" s="44"/>
      <c r="G37" s="45"/>
      <c r="H37" s="46"/>
      <c r="I37" s="44"/>
      <c r="J37" s="44"/>
      <c r="K37" s="44"/>
      <c r="L37" s="44"/>
      <c r="M37" s="44"/>
      <c r="N37" s="44"/>
      <c r="O37" s="21"/>
      <c r="P37" s="16"/>
      <c r="Q37" s="16"/>
      <c r="R37" s="44"/>
      <c r="S37" s="45"/>
      <c r="T37" s="46"/>
      <c r="U37" s="44"/>
      <c r="V37" s="44"/>
      <c r="W37" s="44"/>
      <c r="X37" s="44"/>
      <c r="Y37" s="44"/>
      <c r="Z37" s="44"/>
      <c r="AA37" s="22"/>
      <c r="AB37" s="16"/>
      <c r="AC37" s="16"/>
      <c r="AD37" s="44"/>
      <c r="AE37" s="6"/>
      <c r="AF37" s="46"/>
      <c r="AG37" s="44"/>
      <c r="AH37" s="44"/>
      <c r="AI37" s="44"/>
      <c r="AJ37" s="44"/>
      <c r="AK37" s="44"/>
      <c r="AL37" s="44"/>
      <c r="AM37" s="25"/>
      <c r="AN37" s="26"/>
    </row>
    <row r="39" spans="1:39" ht="12.75">
      <c r="A39" s="47" t="s">
        <v>64</v>
      </c>
      <c r="B39" s="47"/>
      <c r="C39" s="47"/>
      <c r="D39" s="9" t="s">
        <v>3</v>
      </c>
      <c r="E39" s="8"/>
      <c r="F39" s="9"/>
      <c r="G39" s="9"/>
      <c r="H39" s="42">
        <v>0.5076388888888889</v>
      </c>
      <c r="I39" s="42"/>
      <c r="J39" s="42"/>
      <c r="K39" s="42"/>
      <c r="L39" s="9" t="s">
        <v>4</v>
      </c>
      <c r="M39" s="8"/>
      <c r="N39" s="9"/>
      <c r="O39" s="8"/>
      <c r="P39" s="42">
        <v>0.579861111111111</v>
      </c>
      <c r="Q39" s="42"/>
      <c r="R39" s="42"/>
      <c r="S39" s="42"/>
      <c r="T39" s="9" t="s">
        <v>5</v>
      </c>
      <c r="U39" s="8"/>
      <c r="V39" s="9"/>
      <c r="W39" s="10"/>
      <c r="X39" s="40"/>
      <c r="Y39" s="40"/>
      <c r="Z39" s="40"/>
      <c r="AA39" s="40"/>
      <c r="AB39" s="9" t="s">
        <v>6</v>
      </c>
      <c r="AC39" s="8"/>
      <c r="AD39" s="9"/>
      <c r="AE39" s="10"/>
      <c r="AF39" s="40">
        <f>IF(P39="","",P39-H39-X39)</f>
        <v>0.07222222222222219</v>
      </c>
      <c r="AG39" s="40"/>
      <c r="AH39" s="40"/>
      <c r="AI39" s="40"/>
      <c r="AJ39" s="43" t="s">
        <v>7</v>
      </c>
      <c r="AK39" s="43"/>
      <c r="AL39" s="43"/>
      <c r="AM39" s="10">
        <f>AM28+1</f>
        <v>4</v>
      </c>
    </row>
    <row r="40" spans="1:39" ht="12.75">
      <c r="A40" s="11"/>
      <c r="B40" s="35" t="s">
        <v>8</v>
      </c>
      <c r="C40" s="41"/>
      <c r="D40" s="41"/>
      <c r="E40" s="41"/>
      <c r="F40" s="41"/>
      <c r="G40" s="41"/>
      <c r="H40" s="41"/>
      <c r="I40" s="36"/>
      <c r="J40" s="35">
        <v>1</v>
      </c>
      <c r="K40" s="36"/>
      <c r="L40" s="35">
        <v>2</v>
      </c>
      <c r="M40" s="36"/>
      <c r="N40" s="35">
        <v>3</v>
      </c>
      <c r="O40" s="36"/>
      <c r="P40" s="35">
        <v>4</v>
      </c>
      <c r="Q40" s="36"/>
      <c r="R40" s="35">
        <v>5</v>
      </c>
      <c r="S40" s="36"/>
      <c r="T40" s="35">
        <v>6</v>
      </c>
      <c r="U40" s="36"/>
      <c r="V40" s="35">
        <v>7</v>
      </c>
      <c r="W40" s="36"/>
      <c r="X40" s="35">
        <v>8</v>
      </c>
      <c r="Y40" s="36"/>
      <c r="Z40" s="35">
        <v>9</v>
      </c>
      <c r="AA40" s="36"/>
      <c r="AB40" s="35">
        <v>10</v>
      </c>
      <c r="AC40" s="36"/>
      <c r="AD40" s="35">
        <v>11</v>
      </c>
      <c r="AE40" s="36"/>
      <c r="AF40" s="35">
        <v>12</v>
      </c>
      <c r="AG40" s="36"/>
      <c r="AH40" s="35">
        <v>13</v>
      </c>
      <c r="AI40" s="36"/>
      <c r="AJ40" s="35">
        <v>14</v>
      </c>
      <c r="AK40" s="36"/>
      <c r="AL40" s="35" t="s">
        <v>9</v>
      </c>
      <c r="AM40" s="36"/>
    </row>
    <row r="41" spans="1:39" ht="13.5">
      <c r="A41" s="11"/>
      <c r="B41" s="37" t="s">
        <v>51</v>
      </c>
      <c r="C41" s="38"/>
      <c r="D41" s="38"/>
      <c r="E41" s="38"/>
      <c r="F41" s="38"/>
      <c r="G41" s="38"/>
      <c r="H41" s="38"/>
      <c r="I41" s="39"/>
      <c r="J41" s="35">
        <v>1</v>
      </c>
      <c r="K41" s="36"/>
      <c r="L41" s="35">
        <v>1</v>
      </c>
      <c r="M41" s="36"/>
      <c r="N41" s="35">
        <v>3</v>
      </c>
      <c r="O41" s="36"/>
      <c r="P41" s="35">
        <v>1</v>
      </c>
      <c r="Q41" s="36"/>
      <c r="R41" s="35">
        <v>0</v>
      </c>
      <c r="S41" s="36"/>
      <c r="T41" s="35">
        <v>1</v>
      </c>
      <c r="U41" s="36"/>
      <c r="V41" s="35"/>
      <c r="W41" s="36"/>
      <c r="X41" s="35"/>
      <c r="Y41" s="36"/>
      <c r="Z41" s="35"/>
      <c r="AA41" s="36"/>
      <c r="AB41" s="35"/>
      <c r="AC41" s="36"/>
      <c r="AD41" s="35"/>
      <c r="AE41" s="36"/>
      <c r="AF41" s="35"/>
      <c r="AG41" s="36"/>
      <c r="AH41" s="35"/>
      <c r="AI41" s="36"/>
      <c r="AJ41" s="35"/>
      <c r="AK41" s="36"/>
      <c r="AL41" s="33">
        <f>IF(J41="","",SUM(J41:AJ41))</f>
        <v>7</v>
      </c>
      <c r="AM41" s="34">
        <f>IF(AA41=0,"",IF(Z41=AA41+AE41+AF41+AG41+AK41,ROUND((AB41/AA41),3),"error"))</f>
      </c>
    </row>
    <row r="42" spans="1:39" ht="13.5">
      <c r="A42" s="11"/>
      <c r="B42" s="37" t="s">
        <v>45</v>
      </c>
      <c r="C42" s="38"/>
      <c r="D42" s="38"/>
      <c r="E42" s="38"/>
      <c r="F42" s="38"/>
      <c r="G42" s="38"/>
      <c r="H42" s="38"/>
      <c r="I42" s="39"/>
      <c r="J42" s="35">
        <v>0</v>
      </c>
      <c r="K42" s="36"/>
      <c r="L42" s="35">
        <v>0</v>
      </c>
      <c r="M42" s="36"/>
      <c r="N42" s="35">
        <v>0</v>
      </c>
      <c r="O42" s="36"/>
      <c r="P42" s="35">
        <v>0</v>
      </c>
      <c r="Q42" s="36"/>
      <c r="R42" s="35">
        <v>0</v>
      </c>
      <c r="S42" s="36"/>
      <c r="T42" s="35">
        <v>4</v>
      </c>
      <c r="U42" s="36"/>
      <c r="V42" s="35"/>
      <c r="W42" s="36"/>
      <c r="X42" s="35"/>
      <c r="Y42" s="36"/>
      <c r="Z42" s="35"/>
      <c r="AA42" s="36"/>
      <c r="AB42" s="35"/>
      <c r="AC42" s="36"/>
      <c r="AD42" s="35"/>
      <c r="AE42" s="36"/>
      <c r="AF42" s="35"/>
      <c r="AG42" s="36"/>
      <c r="AH42" s="35"/>
      <c r="AI42" s="36"/>
      <c r="AJ42" s="35"/>
      <c r="AK42" s="36"/>
      <c r="AL42" s="33">
        <f>IF(J42="","",SUM(J42:AJ42))</f>
        <v>4</v>
      </c>
      <c r="AM42" s="34">
        <f>IF(AA42=0,"",IF(Z42=AA42+AE42+AF42+AG42+AK42,ROUND((AB42/AA42),3),"error"))</f>
      </c>
    </row>
    <row r="43" spans="1:39" ht="12.75">
      <c r="A43" s="12"/>
      <c r="B43" s="31" t="s">
        <v>10</v>
      </c>
      <c r="C43" s="31"/>
      <c r="D43" s="31" t="s">
        <v>26</v>
      </c>
      <c r="E43" s="31"/>
      <c r="F43" s="32" t="s">
        <v>36</v>
      </c>
      <c r="G43" s="32"/>
      <c r="H43" s="32"/>
      <c r="I43" s="32"/>
      <c r="J43" s="31" t="s">
        <v>12</v>
      </c>
      <c r="K43" s="31"/>
      <c r="L43" s="32" t="s">
        <v>53</v>
      </c>
      <c r="M43" s="32"/>
      <c r="N43" s="32"/>
      <c r="O43" s="32"/>
      <c r="P43" s="31" t="s">
        <v>13</v>
      </c>
      <c r="Q43" s="31"/>
      <c r="R43" s="32" t="s">
        <v>54</v>
      </c>
      <c r="S43" s="32"/>
      <c r="T43" s="32"/>
      <c r="U43" s="32"/>
      <c r="V43" s="31" t="s">
        <v>14</v>
      </c>
      <c r="W43" s="31"/>
      <c r="X43" s="32" t="s">
        <v>65</v>
      </c>
      <c r="Y43" s="32"/>
      <c r="Z43" s="32"/>
      <c r="AA43" s="32"/>
      <c r="AB43" s="31" t="s">
        <v>15</v>
      </c>
      <c r="AC43" s="31"/>
      <c r="AD43" s="32" t="s">
        <v>66</v>
      </c>
      <c r="AE43" s="32"/>
      <c r="AF43" s="32"/>
      <c r="AG43" s="32"/>
      <c r="AH43" s="31" t="s">
        <v>16</v>
      </c>
      <c r="AI43" s="31"/>
      <c r="AJ43" s="32"/>
      <c r="AK43" s="32"/>
      <c r="AL43" s="32"/>
      <c r="AM43" s="32"/>
    </row>
    <row r="44" spans="1:36" ht="13.5">
      <c r="A44" s="13"/>
      <c r="B44" s="27" t="s">
        <v>17</v>
      </c>
      <c r="C44" s="27"/>
      <c r="D44" s="27"/>
      <c r="E44" s="14" t="s">
        <v>18</v>
      </c>
      <c r="F44" s="14"/>
      <c r="G44" s="28" t="str">
        <f>IF(+B41="","",B41)</f>
        <v>モンキーズJr</v>
      </c>
      <c r="H44" s="28"/>
      <c r="I44" s="28"/>
      <c r="J44" s="28"/>
      <c r="K44" s="28"/>
      <c r="L44" s="28"/>
      <c r="M44" s="28"/>
      <c r="N44" s="28"/>
      <c r="O44" s="15"/>
      <c r="P44" s="15"/>
      <c r="Q44" s="15"/>
      <c r="R44" s="15"/>
      <c r="S44" s="15"/>
      <c r="T44" s="15" t="s">
        <v>67</v>
      </c>
      <c r="U44" s="15"/>
      <c r="V44" s="15"/>
      <c r="W44" s="15"/>
      <c r="X44" s="15"/>
      <c r="Y44" s="4" t="s">
        <v>27</v>
      </c>
      <c r="Z44" s="15"/>
      <c r="AA44" s="15"/>
      <c r="AB44" s="15" t="s">
        <v>60</v>
      </c>
      <c r="AC44" s="15"/>
      <c r="AD44" s="15"/>
      <c r="AE44" s="15"/>
      <c r="AF44" s="15"/>
      <c r="AG44" s="15"/>
      <c r="AH44" s="15"/>
      <c r="AI44" s="15"/>
      <c r="AJ44" s="15"/>
    </row>
    <row r="45" spans="1:36" ht="13.5">
      <c r="A45" s="13"/>
      <c r="B45" s="27" t="s">
        <v>17</v>
      </c>
      <c r="C45" s="27"/>
      <c r="D45" s="27"/>
      <c r="E45" s="14" t="s">
        <v>20</v>
      </c>
      <c r="F45" s="14"/>
      <c r="G45" s="28" t="str">
        <f>IF(+B42="","",B42)</f>
        <v>TKD</v>
      </c>
      <c r="H45" s="28"/>
      <c r="I45" s="28"/>
      <c r="J45" s="28"/>
      <c r="K45" s="28"/>
      <c r="L45" s="28"/>
      <c r="M45" s="28"/>
      <c r="N45" s="28"/>
      <c r="O45" s="15"/>
      <c r="P45" s="15"/>
      <c r="Q45" s="15"/>
      <c r="R45" s="15"/>
      <c r="S45" s="15"/>
      <c r="T45" s="15" t="s">
        <v>47</v>
      </c>
      <c r="U45" s="15"/>
      <c r="V45" s="15"/>
      <c r="W45" s="15"/>
      <c r="X45" s="15"/>
      <c r="Y45" s="4" t="s">
        <v>27</v>
      </c>
      <c r="Z45" s="15"/>
      <c r="AA45" s="15"/>
      <c r="AB45" s="15" t="s">
        <v>48</v>
      </c>
      <c r="AC45" s="15"/>
      <c r="AD45" s="15"/>
      <c r="AE45" s="15"/>
      <c r="AF45" s="15"/>
      <c r="AG45" s="15"/>
      <c r="AH45" s="15"/>
      <c r="AI45" s="15"/>
      <c r="AJ45" s="15"/>
    </row>
    <row r="46" spans="1:39" ht="12.75">
      <c r="A46" s="16"/>
      <c r="B46" s="17" t="s">
        <v>21</v>
      </c>
      <c r="C46" s="17"/>
      <c r="D46" s="30" t="s">
        <v>22</v>
      </c>
      <c r="E46" s="30"/>
      <c r="F46" s="18"/>
      <c r="G46" s="19"/>
      <c r="H46" s="20"/>
      <c r="I46" s="18"/>
      <c r="J46" s="18"/>
      <c r="K46" s="18"/>
      <c r="L46" s="18"/>
      <c r="M46" s="18"/>
      <c r="N46" s="18"/>
      <c r="O46" s="21"/>
      <c r="P46" s="29" t="s">
        <v>23</v>
      </c>
      <c r="Q46" s="29"/>
      <c r="R46" s="18"/>
      <c r="S46" s="19" t="s">
        <v>68</v>
      </c>
      <c r="T46" s="20"/>
      <c r="U46" s="18"/>
      <c r="V46" s="18"/>
      <c r="W46" s="18"/>
      <c r="X46" s="18"/>
      <c r="Y46" s="18"/>
      <c r="Z46" s="18"/>
      <c r="AA46" s="22"/>
      <c r="AB46" s="30" t="s">
        <v>24</v>
      </c>
      <c r="AC46" s="30"/>
      <c r="AD46" s="18"/>
      <c r="AE46" s="19"/>
      <c r="AF46" s="20"/>
      <c r="AG46" s="23"/>
      <c r="AH46" s="23"/>
      <c r="AI46" s="18"/>
      <c r="AJ46" s="18"/>
      <c r="AK46" s="18"/>
      <c r="AL46" s="18"/>
      <c r="AM46" s="14"/>
    </row>
    <row r="47" spans="1:39" ht="12.75">
      <c r="A47" s="16"/>
      <c r="B47" s="17" t="s">
        <v>25</v>
      </c>
      <c r="C47" s="17"/>
      <c r="D47" s="29" t="s">
        <v>22</v>
      </c>
      <c r="E47" s="29"/>
      <c r="F47" s="18"/>
      <c r="G47" s="19"/>
      <c r="H47" s="20"/>
      <c r="I47" s="18"/>
      <c r="J47" s="18"/>
      <c r="K47" s="18"/>
      <c r="L47" s="18"/>
      <c r="M47" s="18"/>
      <c r="N47" s="18"/>
      <c r="O47" s="21"/>
      <c r="P47" s="29" t="s">
        <v>23</v>
      </c>
      <c r="Q47" s="29"/>
      <c r="R47" s="18"/>
      <c r="S47" s="19"/>
      <c r="T47" s="20"/>
      <c r="U47" s="18"/>
      <c r="V47" s="18"/>
      <c r="W47" s="18"/>
      <c r="X47" s="18"/>
      <c r="Y47" s="18"/>
      <c r="Z47" s="18"/>
      <c r="AA47" s="22"/>
      <c r="AB47" s="30" t="s">
        <v>24</v>
      </c>
      <c r="AC47" s="30"/>
      <c r="AD47" s="18"/>
      <c r="AE47" s="19"/>
      <c r="AF47" s="20"/>
      <c r="AG47" s="18"/>
      <c r="AH47" s="18"/>
      <c r="AI47" s="18"/>
      <c r="AJ47" s="18"/>
      <c r="AK47" s="18"/>
      <c r="AL47" s="18"/>
      <c r="AM47" s="25"/>
    </row>
  </sheetData>
  <sheetProtection/>
  <mergeCells count="308">
    <mergeCell ref="AJ6:AL6"/>
    <mergeCell ref="AJ17:AL17"/>
    <mergeCell ref="AJ28:AL28"/>
    <mergeCell ref="AJ39:AL39"/>
    <mergeCell ref="A6:C6"/>
    <mergeCell ref="A17:C17"/>
    <mergeCell ref="A28:C28"/>
    <mergeCell ref="A39:C39"/>
    <mergeCell ref="H6:K6"/>
    <mergeCell ref="P6:S6"/>
    <mergeCell ref="X6:AA6"/>
    <mergeCell ref="AF6:AI6"/>
    <mergeCell ref="B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I9"/>
    <mergeCell ref="J9:K9"/>
    <mergeCell ref="L9:M9"/>
    <mergeCell ref="N9:O9"/>
    <mergeCell ref="P9:Q9"/>
    <mergeCell ref="R9:S9"/>
    <mergeCell ref="AJ9:AK9"/>
    <mergeCell ref="AL9:AM9"/>
    <mergeCell ref="B10:C10"/>
    <mergeCell ref="D10:E10"/>
    <mergeCell ref="F10:I10"/>
    <mergeCell ref="J10:K10"/>
    <mergeCell ref="L10:O10"/>
    <mergeCell ref="P10:Q10"/>
    <mergeCell ref="T9:U9"/>
    <mergeCell ref="V9:W9"/>
    <mergeCell ref="X10:AA10"/>
    <mergeCell ref="AB10:AC10"/>
    <mergeCell ref="AD10:AG10"/>
    <mergeCell ref="AH10:AI10"/>
    <mergeCell ref="AF9:AG9"/>
    <mergeCell ref="AH9:AI9"/>
    <mergeCell ref="X9:Y9"/>
    <mergeCell ref="Z9:AA9"/>
    <mergeCell ref="AB9:AC9"/>
    <mergeCell ref="AD9:AE9"/>
    <mergeCell ref="AJ10:AM10"/>
    <mergeCell ref="B11:D11"/>
    <mergeCell ref="G11:N11"/>
    <mergeCell ref="B12:D12"/>
    <mergeCell ref="G12:N12"/>
    <mergeCell ref="D13:E13"/>
    <mergeCell ref="P13:Q13"/>
    <mergeCell ref="AB13:AC13"/>
    <mergeCell ref="R10:U10"/>
    <mergeCell ref="V10:W10"/>
    <mergeCell ref="D14:E14"/>
    <mergeCell ref="P14:Q14"/>
    <mergeCell ref="AB14:AC14"/>
    <mergeCell ref="H17:K17"/>
    <mergeCell ref="P17:S17"/>
    <mergeCell ref="X17:AA17"/>
    <mergeCell ref="AF17:AI17"/>
    <mergeCell ref="B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I21"/>
    <mergeCell ref="J21:K21"/>
    <mergeCell ref="L21:O21"/>
    <mergeCell ref="P21:Q21"/>
    <mergeCell ref="R21:U21"/>
    <mergeCell ref="V21:W21"/>
    <mergeCell ref="X21:AA21"/>
    <mergeCell ref="AB21:AC21"/>
    <mergeCell ref="AD21:AG21"/>
    <mergeCell ref="AH21:AI21"/>
    <mergeCell ref="AJ21:AM21"/>
    <mergeCell ref="B22:D22"/>
    <mergeCell ref="G22:N22"/>
    <mergeCell ref="B23:D23"/>
    <mergeCell ref="G23:N23"/>
    <mergeCell ref="D24:E24"/>
    <mergeCell ref="P24:Q24"/>
    <mergeCell ref="AB24:AC24"/>
    <mergeCell ref="D25:E25"/>
    <mergeCell ref="P25:Q25"/>
    <mergeCell ref="AB25:AC25"/>
    <mergeCell ref="H28:K28"/>
    <mergeCell ref="P28:S28"/>
    <mergeCell ref="X28:AA28"/>
    <mergeCell ref="AF28:AI28"/>
    <mergeCell ref="B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B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B31:I31"/>
    <mergeCell ref="J31:K31"/>
    <mergeCell ref="L31:M31"/>
    <mergeCell ref="N31:O31"/>
    <mergeCell ref="P31:Q31"/>
    <mergeCell ref="R31:S31"/>
    <mergeCell ref="AJ31:AK31"/>
    <mergeCell ref="AL31:AM31"/>
    <mergeCell ref="B32:C32"/>
    <mergeCell ref="D32:E32"/>
    <mergeCell ref="F32:I32"/>
    <mergeCell ref="J32:K32"/>
    <mergeCell ref="L32:O32"/>
    <mergeCell ref="P32:Q32"/>
    <mergeCell ref="T31:U31"/>
    <mergeCell ref="V31:W31"/>
    <mergeCell ref="X32:AA32"/>
    <mergeCell ref="AB32:AC32"/>
    <mergeCell ref="AD32:AG32"/>
    <mergeCell ref="AH32:AI32"/>
    <mergeCell ref="AF31:AG31"/>
    <mergeCell ref="AH31:AI31"/>
    <mergeCell ref="X31:Y31"/>
    <mergeCell ref="Z31:AA31"/>
    <mergeCell ref="AB31:AC31"/>
    <mergeCell ref="AD31:AE31"/>
    <mergeCell ref="AJ32:AM32"/>
    <mergeCell ref="B33:D33"/>
    <mergeCell ref="G33:N33"/>
    <mergeCell ref="B34:D34"/>
    <mergeCell ref="G34:N34"/>
    <mergeCell ref="D35:E35"/>
    <mergeCell ref="P35:Q35"/>
    <mergeCell ref="AB35:AC35"/>
    <mergeCell ref="R32:U32"/>
    <mergeCell ref="V32:W32"/>
    <mergeCell ref="D36:E36"/>
    <mergeCell ref="P36:Q36"/>
    <mergeCell ref="AB36:AC36"/>
    <mergeCell ref="H39:K39"/>
    <mergeCell ref="P39:S39"/>
    <mergeCell ref="X39:AA39"/>
    <mergeCell ref="AF39:AI39"/>
    <mergeCell ref="B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AL40:AM40"/>
    <mergeCell ref="B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B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B43:C43"/>
    <mergeCell ref="D43:E43"/>
    <mergeCell ref="F43:I43"/>
    <mergeCell ref="J43:K43"/>
    <mergeCell ref="L43:O43"/>
    <mergeCell ref="P43:Q43"/>
    <mergeCell ref="R43:U43"/>
    <mergeCell ref="V43:W43"/>
    <mergeCell ref="X43:AA43"/>
    <mergeCell ref="AB43:AC43"/>
    <mergeCell ref="AD43:AG43"/>
    <mergeCell ref="AH43:AI43"/>
    <mergeCell ref="AJ43:AM43"/>
    <mergeCell ref="B44:D44"/>
    <mergeCell ref="G44:N44"/>
    <mergeCell ref="B45:D45"/>
    <mergeCell ref="G45:N45"/>
    <mergeCell ref="D46:E46"/>
    <mergeCell ref="P46:Q46"/>
    <mergeCell ref="AB46:AC46"/>
    <mergeCell ref="D47:E47"/>
    <mergeCell ref="P47:Q47"/>
    <mergeCell ref="AB47:AC47"/>
  </mergeCells>
  <printOptions/>
  <pageMargins left="0.75" right="0.75" top="1" bottom="1" header="0.512" footer="0.512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MASATO ENDO</dc:creator>
  <cp:keywords/>
  <dc:description/>
  <cp:lastModifiedBy>ISA-2</cp:lastModifiedBy>
  <cp:lastPrinted>2015-08-21T01:41:57Z</cp:lastPrinted>
  <dcterms:created xsi:type="dcterms:W3CDTF">2000-09-13T06:44:27Z</dcterms:created>
  <dcterms:modified xsi:type="dcterms:W3CDTF">2015-08-21T01:42:45Z</dcterms:modified>
  <cp:category/>
  <cp:version/>
  <cp:contentType/>
  <cp:contentStatus/>
</cp:coreProperties>
</file>